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D1013" i="2"/>
  <c r="C1013" i="2"/>
  <c r="B1013" i="2"/>
  <c r="A1013" i="2"/>
  <c r="H1012" i="2"/>
  <c r="F1012" i="2"/>
  <c r="E1012" i="2"/>
  <c r="D1012" i="2"/>
  <c r="C1012" i="2"/>
  <c r="B1012" i="2"/>
  <c r="A1012" i="2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D989" i="2"/>
  <c r="C989" i="2"/>
  <c r="B989" i="2"/>
  <c r="A989" i="2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D983" i="2"/>
  <c r="C983" i="2"/>
  <c r="B983" i="2"/>
  <c r="A983" i="2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D977" i="2"/>
  <c r="C977" i="2"/>
  <c r="B977" i="2"/>
  <c r="A977" i="2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D964" i="2"/>
  <c r="C964" i="2"/>
  <c r="B964" i="2"/>
  <c r="A964" i="2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D897" i="2"/>
  <c r="C897" i="2"/>
  <c r="B897" i="2"/>
  <c r="A897" i="2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D881" i="2"/>
  <c r="C881" i="2"/>
  <c r="B881" i="2"/>
  <c r="A881" i="2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D859" i="2"/>
  <c r="C859" i="2"/>
  <c r="B859" i="2"/>
  <c r="A859" i="2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D815" i="2"/>
  <c r="C815" i="2"/>
  <c r="B815" i="2"/>
  <c r="A815" i="2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D787" i="2"/>
  <c r="C787" i="2"/>
  <c r="B787" i="2"/>
  <c r="A787" i="2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D767" i="2"/>
  <c r="C767" i="2"/>
  <c r="B767" i="2"/>
  <c r="A767" i="2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D752" i="2"/>
  <c r="C752" i="2"/>
  <c r="B752" i="2"/>
  <c r="A752" i="2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D717" i="2"/>
  <c r="C717" i="2"/>
  <c r="B717" i="2"/>
  <c r="A717" i="2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D605" i="2"/>
  <c r="C605" i="2"/>
  <c r="B605" i="2"/>
  <c r="A605" i="2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D540" i="2"/>
  <c r="C540" i="2"/>
  <c r="B540" i="2"/>
  <c r="A540" i="2"/>
  <c r="H539" i="2"/>
  <c r="F539" i="2"/>
  <c r="E539" i="2"/>
  <c r="D539" i="2"/>
  <c r="C539" i="2"/>
  <c r="B539" i="2"/>
  <c r="A539" i="2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D516" i="2"/>
  <c r="C516" i="2"/>
  <c r="B516" i="2"/>
  <c r="A516" i="2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D492" i="2"/>
  <c r="C492" i="2"/>
  <c r="B492" i="2"/>
  <c r="A492" i="2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D71" i="2"/>
  <c r="C71" i="2"/>
  <c r="B71" i="2"/>
  <c r="A71" i="2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D60" i="2"/>
  <c r="C60" i="2"/>
  <c r="B60" i="2"/>
  <c r="A60" i="2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<sst xmlns="http://schemas.openxmlformats.org/spreadsheetml/2006/main" count="381" uniqueCount="315">
  <si>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</si>
  <si>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</si>
  <si>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</si>
  <si>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</si>
  <si>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</si>
  <si>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</si>
  <si>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</si>
  <si>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</si>
  <si>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</si>
  <si>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</si>
  <si>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</si>
  <si>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</si>
  <si>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</si>
  <si>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</si>
  <si>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</si>
  <si>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</si>
  <si>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</si>
  <si>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</si>
  <si>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</si>
  <si>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</si>
  <si>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</si>
  <si>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</si>
  <si>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</si>
  <si>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</si>
  <si>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</si>
  <si>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</si>
  <si>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</si>
  <si>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</si>
  <si>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</si>
  <si>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</si>
  <si>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</si>
  <si>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</si>
  <si>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</si>
  <si>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</si>
  <si>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</si>
  <si>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</si>
  <si>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</si>
  <si>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</si>
  <si>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</si>
  <si>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</si>
  <si>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</si>
  <si>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</si>
  <si>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</si>
  <si>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</si>
  <si>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</si>
  <si>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</si>
  <si>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</si>
  <si>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</si>
  <si>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</si>
  <si>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</si>
  <si>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</si>
  <si>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</si>
  <si>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</si>
  <si>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</si>
  <si>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</si>
  <si>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</si>
  <si>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</si>
  <si>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</si>
  <si>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</si>
  <si>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</si>
  <si>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</si>
  <si>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</si>
  <si>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</si>
  <si>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</si>
  <si>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</si>
  <si>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</si>
  <si>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</si>
  <si>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</si>
  <si>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</si>
  <si>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</si>
  <si>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</si>
  <si>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</si>
  <si>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</si>
  <si>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</si>
  <si>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</si>
  <si>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</si>
  <si>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</si>
  <si>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</si>
  <si>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</si>
  <si>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</si>
  <si>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</si>
  <si>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</si>
  <si>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</si>
  <si>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</si>
  <si>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</si>
  <si>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</si>
  <si>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</si>
  <si>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</si>
  <si>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</si>
  <si>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</si>
  <si>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</si>
  <si>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</si>
  <si>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</si>
  <si>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</si>
  <si>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</si>
  <si>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</si>
  <si>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</si>
  <si>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</si>
  <si>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</si>
  <si>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</si>
  <si>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</si>
  <si>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</si>
  <si>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</si>
  <si>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</si>
  <si>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</si>
  <si>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</si>
  <si>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</si>
  <si>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</si>
  <si>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</si>
  <si>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</si>
  <si>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</si>
  <si>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</si>
  <si>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</si>
  <si>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</si>
  <si>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</si>
  <si>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</si>
  <si>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</si>
  <si>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</si>
  <si>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</si>
  <si>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</si>
  <si>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</si>
  <si>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</si>
  <si>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</si>
  <si>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</si>
  <si>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</si>
  <si>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</si>
  <si>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</si>
  <si>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</si>
  <si>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</si>
  <si>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</si>
  <si>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</si>
  <si>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</si>
  <si>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</si>
  <si>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</si>
  <si>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</si>
  <si>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</si>
  <si>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</si>
  <si>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</si>
  <si>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</si>
  <si>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</si>
  <si>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</si>
  <si>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</si>
  <si>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</si>
  <si>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</si>
  <si>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</si>
  <si>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</si>
  <si>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</si>
  <si>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</si>
  <si>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</si>
  <si>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</si>
  <si>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</si>
  <si>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</si>
  <si>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</si>
  <si>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</si>
  <si>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</si>
  <si>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</si>
  <si>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</si>
  <si>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</si>
  <si>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</si>
  <si>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</si>
  <si>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</si>
  <si>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</si>
  <si>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</si>
  <si>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</si>
  <si>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</si>
  <si>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</si>
  <si>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</si>
  <si>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</si>
  <si>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</si>
  <si>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</si>
  <si>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</si>
  <si>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</si>
  <si>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</si>
  <si>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</si>
  <si>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</si>
  <si>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</si>
  <si>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23/06/2025</t>
  </si>
  <si>
    <t>PD25001063</t>
  </si>
  <si>
    <t>הנדסה-מטה</t>
  </si>
  <si>
    <t>הסדרת כבישים ברחבי המתקן 23'</t>
  </si>
  <si>
    <t>בטיפול רכש</t>
  </si>
  <si>
    <t>eden_s</t>
  </si>
  <si>
    <t>Y</t>
  </si>
  <si>
    <t>108</t>
  </si>
  <si>
    <t>טרמינל</t>
  </si>
  <si>
    <t>W2500092</t>
  </si>
  <si>
    <t>saleem_g</t>
  </si>
  <si>
    <t>400</t>
  </si>
  <si>
    <t>חוזה עבודות</t>
  </si>
  <si>
    <t>00</t>
  </si>
  <si>
    <t>מאשרי דרישות מרוכזות - כללי</t>
  </si>
  <si>
    <t>X</t>
  </si>
  <si>
    <t>334,240.00</t>
  </si>
  <si>
    <t>60,163.20</t>
  </si>
  <si>
    <t>394,403.20</t>
  </si>
  <si>
    <t>ILS</t>
  </si>
  <si>
    <t>002</t>
  </si>
  <si>
    <t>23/07/25 16:02</t>
  </si>
  <si>
    <t>michal</t>
  </si>
  <si>
    <t>מכרז פומבי</t>
  </si>
  <si>
    <t>במכרז</t>
  </si>
  <si>
    <t>chen_g</t>
  </si>
  <si>
    <t>12</t>
  </si>
  <si>
    <t>הנדסה</t>
  </si>
  <si>
    <t>3,008</t>
  </si>
  <si>
    <t>אילן מינץ</t>
  </si>
  <si>
    <t>0</t>
  </si>
  <si>
    <t>1</t>
  </si>
  <si>
    <t>31/07/25</t>
  </si>
  <si>
    <t>ilan_m</t>
  </si>
  <si>
    <t>0.00</t>
  </si>
  <si>
    <t>עבודות</t>
  </si>
  <si>
    <t>עבודות עפר, סלילה ותיקון כבישים ברחבי מתקן הטרמינל בקריית חיים</t>
  </si>
  <si>
    <t>סלים גנאיים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</si>
  <si>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</si>
  <si>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</si>
  <si>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</si>
  <si>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</si>
  <si>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</si>
  <si>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</si>
  <si>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</si>
  <si>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</si>
  <si>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</si>
  <si>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</si>
  <si>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</si>
  <si>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</si>
  <si>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</si>
  <si>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עבודות עפר, סלילה ותיקון כבישים</t>
  </si>
  <si>
    <t>334,240</t>
  </si>
  <si>
    <t>1.00</t>
  </si>
  <si>
    <t>יח</t>
  </si>
  <si>
    <t>220089</t>
  </si>
  <si>
    <t>210</t>
  </si>
  <si>
    <t>673</t>
  </si>
  <si>
    <t>108.220089.12.210-673</t>
  </si>
  <si>
    <t>רכוש קבוע</t>
  </si>
  <si>
    <t>הסדרת כבישים ברחבי המתקן</t>
  </si>
  <si>
    <t>1002</t>
  </si>
  <si>
    <t>ידני</t>
  </si>
  <si>
    <t>1.2</t>
  </si>
  <si>
    <t>ביצוע</t>
  </si>
  <si>
    <t>WTO010</t>
  </si>
  <si>
    <t>כתב כמויות עבודות הנדסה</t>
  </si>
  <si>
    <t>כתב כמויות עבודות</t>
  </si>
  <si>
    <t>WTO01</t>
  </si>
  <si>
    <t>WE010051</t>
  </si>
  <si>
    <t>יישור שטחים ע"י חפירה/מילוי בגובה עד ל 50 ס"מ באתר העבודות</t>
  </si>
  <si>
    <t>יישור שטחים ע"י חפירה /מילוי בגובה עד ל 50 ס"מ באתר העבודות למפלסים הנדרשים</t>
  </si>
  <si>
    <t>מ2</t>
  </si>
  <si>
    <t>6.1.482</t>
  </si>
  <si>
    <t>WE010019</t>
  </si>
  <si>
    <t>הידוק רגיל</t>
  </si>
  <si>
    <t>הידוק רגיל של שתית או פני קרקע טבעיים</t>
  </si>
  <si>
    <t>6.1.19</t>
  </si>
  <si>
    <t>WE010040</t>
  </si>
  <si>
    <t>מילוי במצע מובא סוג א' בשכבות 20-15 ס"מ בהידוק מבוקר</t>
  </si>
  <si>
    <t>מילוי במצע מובא סוג א' בשכבות 20-15 ס"מ (אחרי ההידוק) תוך כדי הידוק מבוקר לדרגת הידוק %98 עד %100 מהצפיפות מקסימלית</t>
  </si>
  <si>
    <t>מ3</t>
  </si>
  <si>
    <t>6.1.339</t>
  </si>
  <si>
    <t>WE010063</t>
  </si>
  <si>
    <t>חרישת מצע קיים עד עומק 20 ס"מ כולל יישור והידוק מבוקר לחומר</t>
  </si>
  <si>
    <t>חרישת מצע קיים עד עומק 20 ס"מ כולל יישור והידוק מבוקר לחומר החרוש לצפיפות של 95%</t>
  </si>
  <si>
    <t>WE040003</t>
  </si>
  <si>
    <t>פרוק מסעת אספלט</t>
  </si>
  <si>
    <t>פירוק מיסעת אספלט עובי עד 10 ס''מ כולל פינוי פסולת לאתר מורשה</t>
  </si>
  <si>
    <t>6.1.101</t>
  </si>
  <si>
    <t>WE040081</t>
  </si>
  <si>
    <t>הגבהת שוחה בקוטר 80-120 ס"מ והתאמתה למפלס הכביש</t>
  </si>
  <si>
    <t>הגבהת שוחה בקוטר 80-120 ס"מ והתאמתה למפלס הכביש המתוכנן ע"י שימוש ברכיב מבטון טרומי כגון טבעת או מכסה</t>
  </si>
  <si>
    <t>6.1.483</t>
  </si>
  <si>
    <t>WE040066</t>
  </si>
  <si>
    <t>מישק התחברות אספלט קיים לאספלט חדש</t>
  </si>
  <si>
    <t>מטר</t>
  </si>
  <si>
    <t>61.415</t>
  </si>
  <si>
    <t>WE040005</t>
  </si>
  <si>
    <t>ניסור אספלט</t>
  </si>
  <si>
    <t>ניסור אספלט קיים ע''י מסור כביש</t>
  </si>
  <si>
    <t>6.1.103</t>
  </si>
  <si>
    <t>WE040019</t>
  </si>
  <si>
    <t>ציפוי יסוד</t>
  </si>
  <si>
    <t>ציפוי יסוד באימולסיה ביטומנית בשיעור 1 ליטר/מ''ר</t>
  </si>
  <si>
    <t>6.1.117</t>
  </si>
  <si>
    <t>WE040022</t>
  </si>
  <si>
    <t>שכבה אספלט עליונה</t>
  </si>
  <si>
    <t>שכבה עליונה מבטון אספלט בעובי 5 ס''מ עם אבן גודל מקסימאלי 19 מ''מ לרבות פיזור והידוק</t>
  </si>
  <si>
    <t>6.1.120</t>
  </si>
  <si>
    <t>WE040037</t>
  </si>
  <si>
    <t>תיקון מפגעים  ובורות בכבשי האספלט</t>
  </si>
  <si>
    <t>תיקון מפגעים  ובורות בכבשי האספלט ע"פ הנחיות המפרט</t>
  </si>
  <si>
    <t>6.1.300</t>
  </si>
  <si>
    <t>WE040038</t>
  </si>
  <si>
    <t>הרחבות שולי כביש אספלט</t>
  </si>
  <si>
    <t>הרחבת של כביש אספלט קיים באמצעות חפירה,מצעים וכבישת אספלט</t>
  </si>
  <si>
    <t>6.1.301</t>
  </si>
  <si>
    <t>WE100003</t>
  </si>
  <si>
    <t>פועל בנין פשוט</t>
  </si>
  <si>
    <t>פועל בנין פשוט כולל כלים ידנים</t>
  </si>
  <si>
    <t>ש'ע</t>
  </si>
  <si>
    <t>6.5.23</t>
  </si>
  <si>
    <t>WE100002</t>
  </si>
  <si>
    <t>פועל בניין מקצועי</t>
  </si>
  <si>
    <t>פועל בנין מקצועי כולל כלים ידנים</t>
  </si>
  <si>
    <t>6.5.22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</si>
  <si>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</si>
  <si>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</si>
  <si>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</si>
  <si>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</si>
  <si>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WE090017</t>
  </si>
  <si>
    <t>מלגזה/מעמיס טלסקופי</t>
  </si>
  <si>
    <t>6.5.18</t>
  </si>
  <si>
    <t>WE090005</t>
  </si>
  <si>
    <t>מכבשגלילי ידני</t>
  </si>
  <si>
    <t>מכבש גלילי ידני כדומאת BOMAG 75 או ש''ע כולל הובלה ומפעיל.</t>
  </si>
  <si>
    <t>יום</t>
  </si>
  <si>
    <t>6.5.05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</si>
</sst>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6" sqref="C6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עפר, סלילה ותיקון כבישים</v>
      </c>
      <c r="B2" s="5"/>
      <c r="C2" s="5" t="str">
        <f>IF(DataSheet!B2&lt;&gt;0,DataSheet!B2,"")</f>
        <v>PD25001063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WE010051</v>
      </c>
      <c r="B5" s="4" t="str">
        <f>IF(DataSheet!D6&lt;&gt;0,DataSheet!D6,"")</f>
        <v>יישור שטחים ע"י חפירה/מילוי בגובה עד ל 50 ס"מ באתר העבודות</v>
      </c>
      <c r="C5" s="4" t="str">
        <f>IF(DataSheet!E6&lt;&gt;0,DataSheet!E6,"")</f>
        <v>יישור שטחים ע"י חפירה /מילוי בגובה עד ל 50 ס"מ באתר העבודות למפלסים הנדרשים</v>
      </c>
      <c r="D5" s="5" t="str">
        <f>IF(A5="","",IF(DataSheet!J6=0,"פריט ללא הבהרה",DataSheet!J6))</f>
        <v>6.1.482</v>
      </c>
      <c r="E5">
        <f>IF(DataSheet!B6&lt;&gt;0,DataSheet!B6,"")</f>
        <v>300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WE010019</v>
      </c>
      <c r="B6" s="4" t="str">
        <f>IF(DataSheet!D7&lt;&gt;0,DataSheet!D7,"")</f>
        <v>הידוק רגיל</v>
      </c>
      <c r="C6" s="4" t="str">
        <f>IF(DataSheet!E7&lt;&gt;0,DataSheet!E7,"")</f>
        <v>הידוק רגיל של שתית או פני קרקע טבעיים</v>
      </c>
      <c r="D6" s="5" t="str">
        <f>IF(A6="","",IF(DataSheet!J7=0,"פריט ללא הבהרה",DataSheet!J7))</f>
        <v>6.1.19</v>
      </c>
      <c r="E6">
        <f>IF(DataSheet!B7&lt;&gt;0,DataSheet!B7,"")</f>
        <v>1100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WE010040</v>
      </c>
      <c r="B7" s="4" t="str">
        <f>IF(DataSheet!D8&lt;&gt;0,DataSheet!D8,"")</f>
        <v>מילוי במצע מובא סוג א' בשכבות 20-15 ס"מ בהידוק מבוקר</v>
      </c>
      <c r="C7" s="4" t="str">
        <f>IF(DataSheet!E8&lt;&gt;0,DataSheet!E8,"")</f>
        <v>מילוי במצע מובא סוג א' בשכבות 20-15 ס"מ (אחרי ההידוק) תוך כדי הידוק מבוקר לדרגת הידוק %98 עד %100 מהצפיפות מקסימלית</v>
      </c>
      <c r="D7" s="5" t="str">
        <f>IF(A7="","",IF(DataSheet!J8=0,"פריט ללא הבהרה",DataSheet!J8))</f>
        <v>6.1.339</v>
      </c>
      <c r="E7">
        <f>IF(DataSheet!B8&lt;&gt;0,DataSheet!B8,"")</f>
        <v>450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WE010063</v>
      </c>
      <c r="B8" s="4" t="str">
        <f>IF(DataSheet!D9&lt;&gt;0,DataSheet!D9,"")</f>
        <v>חרישת מצע קיים עד עומק 20 ס"מ כולל יישור והידוק מבוקר לחומר</v>
      </c>
      <c r="C8" s="4" t="str">
        <f>IF(DataSheet!E9&lt;&gt;0,DataSheet!E9,"")</f>
        <v>חרישת מצע קיים עד עומק 20 ס"מ כולל יישור והידוק מבוקר לחומר החרוש לצפיפות של 95%</v>
      </c>
      <c r="D8" s="5" t="str">
        <f>IF(A8="","",IF(DataSheet!J9=0,"פריט ללא הבהרה",DataSheet!J9))</f>
        <v>פריט ללא הבהרה</v>
      </c>
      <c r="E8">
        <f>IF(DataSheet!B9&lt;&gt;0,DataSheet!B9,"")</f>
        <v>880</v>
      </c>
      <c r="F8" t="str">
        <f>IF(DataSheet!F9&lt;&gt;0,DataSheet!F9,"")</f>
        <v>מ2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WE040003</v>
      </c>
      <c r="B9" s="4" t="str">
        <f>IF(DataSheet!D10&lt;&gt;0,DataSheet!D10,"")</f>
        <v>פרוק מסעת אספלט</v>
      </c>
      <c r="C9" s="4" t="str">
        <f>IF(DataSheet!E10&lt;&gt;0,DataSheet!E10,"")</f>
        <v>פירוק מיסעת אספלט עובי עד 10 ס''מ כולל פינוי פסולת לאתר מורשה</v>
      </c>
      <c r="D9" s="5" t="str">
        <f>IF(A9="","",IF(DataSheet!J10=0,"פריט ללא הבהרה",DataSheet!J10))</f>
        <v>6.1.101</v>
      </c>
      <c r="E9">
        <f>IF(DataSheet!B10&lt;&gt;0,DataSheet!B10,"")</f>
        <v>800</v>
      </c>
      <c r="F9" t="str">
        <f>IF(DataSheet!F10&lt;&gt;0,DataSheet!F10,"")</f>
        <v>מ2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WE040081</v>
      </c>
      <c r="B10" s="4" t="str">
        <f>IF(DataSheet!D11&lt;&gt;0,DataSheet!D11,"")</f>
        <v>הגבהת שוחה בקוטר 80-120 ס"מ והתאמתה למפלס הכביש</v>
      </c>
      <c r="C10" s="4" t="str">
        <f>IF(DataSheet!E11&lt;&gt;0,DataSheet!E11,"")</f>
        <v>הגבהת שוחה בקוטר 80-120 ס"מ והתאמתה למפלס הכביש המתוכנן ע"י שימוש ברכיב מבטון טרומי כגון טבעת או מכסה</v>
      </c>
      <c r="D10" s="5" t="str">
        <f>IF(A10="","",IF(DataSheet!J11=0,"פריט ללא הבהרה",DataSheet!J11))</f>
        <v>6.1.483</v>
      </c>
      <c r="E10">
        <f>IF(DataSheet!B11&lt;&gt;0,DataSheet!B11,"")</f>
        <v>6</v>
      </c>
      <c r="F10" t="str">
        <f>IF(DataSheet!F11&lt;&gt;0,DataSheet!F11,"")</f>
        <v>יח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WE040066</v>
      </c>
      <c r="B11" s="4" t="str">
        <f>IF(DataSheet!D12&lt;&gt;0,DataSheet!D12,"")</f>
        <v>מישק התחברות אספלט קיים לאספלט חדש</v>
      </c>
      <c r="C11" s="4" t="str">
        <f>IF(DataSheet!E12&lt;&gt;0,DataSheet!E12,"")</f>
        <v>מישק התחברות אספלט קיים לאספלט חדש</v>
      </c>
      <c r="D11" s="5" t="str">
        <f>IF(A11="","",IF(DataSheet!J12=0,"פריט ללא הבהרה",DataSheet!J12))</f>
        <v>61.415</v>
      </c>
      <c r="E11">
        <f>IF(DataSheet!B12&lt;&gt;0,DataSheet!B12,"")</f>
        <v>60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WE040005</v>
      </c>
      <c r="B12" s="4" t="str">
        <f>IF(DataSheet!D13&lt;&gt;0,DataSheet!D13,"")</f>
        <v>ניסור אספלט</v>
      </c>
      <c r="C12" s="4" t="str">
        <f>IF(DataSheet!E13&lt;&gt;0,DataSheet!E13,"")</f>
        <v>ניסור אספלט קיים ע''י מסור כביש</v>
      </c>
      <c r="D12" s="5" t="str">
        <f>IF(A12="","",IF(DataSheet!J13=0,"פריט ללא הבהרה",DataSheet!J13))</f>
        <v>6.1.103</v>
      </c>
      <c r="E12">
        <f>IF(DataSheet!B13&lt;&gt;0,DataSheet!B13,"")</f>
        <v>60</v>
      </c>
      <c r="F12" t="str">
        <f>IF(DataSheet!F13&lt;&gt;0,DataSheet!F13,"")</f>
        <v>מטר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WE040019</v>
      </c>
      <c r="B13" s="4" t="str">
        <f>IF(DataSheet!D14&lt;&gt;0,DataSheet!D14,"")</f>
        <v>ציפוי יסוד</v>
      </c>
      <c r="C13" s="4" t="str">
        <f>IF(DataSheet!E14&lt;&gt;0,DataSheet!E14,"")</f>
        <v>ציפוי יסוד באימולסיה ביטומנית בשיעור 1 ליטר/מ''ר</v>
      </c>
      <c r="D13" s="5" t="str">
        <f>IF(A13="","",IF(DataSheet!J14=0,"פריט ללא הבהרה",DataSheet!J14))</f>
        <v>6.1.117</v>
      </c>
      <c r="E13">
        <f>IF(DataSheet!B14&lt;&gt;0,DataSheet!B14,"")</f>
        <v>1700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WE040022</v>
      </c>
      <c r="B14" s="4" t="str">
        <f>IF(DataSheet!D15&lt;&gt;0,DataSheet!D15,"")</f>
        <v>שכבה אספלט עליונה</v>
      </c>
      <c r="C14" s="4" t="str">
        <f>IF(DataSheet!E15&lt;&gt;0,DataSheet!E15,"")</f>
        <v>שכבה עליונה מבטון אספלט בעובי 5 ס''מ עם אבן גודל מקסימאלי 19 מ''מ לרבות פיזור והידוק</v>
      </c>
      <c r="D14" s="5" t="str">
        <f>IF(A14="","",IF(DataSheet!J15=0,"פריט ללא הבהרה",DataSheet!J15))</f>
        <v>6.1.120</v>
      </c>
      <c r="E14">
        <f>IF(DataSheet!B15&lt;&gt;0,DataSheet!B15,"")</f>
        <v>1700</v>
      </c>
      <c r="F14" t="str">
        <f>IF(DataSheet!F15&lt;&gt;0,DataSheet!F15,"")</f>
        <v>מ2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WE040037</v>
      </c>
      <c r="B15" s="4" t="str">
        <f>IF(DataSheet!D16&lt;&gt;0,DataSheet!D16,"")</f>
        <v>תיקון מפגעים  ובורות בכבשי האספלט</v>
      </c>
      <c r="C15" s="4" t="str">
        <f>IF(DataSheet!E16&lt;&gt;0,DataSheet!E16,"")</f>
        <v>תיקון מפגעים  ובורות בכבשי האספלט ע"פ הנחיות המפרט</v>
      </c>
      <c r="D15" s="5" t="str">
        <f>IF(A15="","",IF(DataSheet!J16=0,"פריט ללא הבהרה",DataSheet!J16))</f>
        <v>6.1.300</v>
      </c>
      <c r="E15">
        <f>IF(DataSheet!B16&lt;&gt;0,DataSheet!B16,"")</f>
        <v>50</v>
      </c>
      <c r="F15" t="str">
        <f>IF(DataSheet!F16&lt;&gt;0,DataSheet!F16,"")</f>
        <v>מ2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WE040038</v>
      </c>
      <c r="B16" s="4" t="str">
        <f>IF(DataSheet!D17&lt;&gt;0,DataSheet!D17,"")</f>
        <v>הרחבות שולי כביש אספלט</v>
      </c>
      <c r="C16" s="4" t="str">
        <f>IF(DataSheet!E17&lt;&gt;0,DataSheet!E17,"")</f>
        <v>הרחבת של כביש אספלט קיים באמצעות חפירה,מצעים וכבישת אספלט</v>
      </c>
      <c r="D16" s="5" t="str">
        <f>IF(A16="","",IF(DataSheet!J17=0,"פריט ללא הבהרה",DataSheet!J17))</f>
        <v>6.1.301</v>
      </c>
      <c r="E16">
        <f>IF(DataSheet!B17&lt;&gt;0,DataSheet!B17,"")</f>
        <v>90</v>
      </c>
      <c r="F16" t="str">
        <f>IF(DataSheet!F17&lt;&gt;0,DataSheet!F17,"")</f>
        <v>מ2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WE100003</v>
      </c>
      <c r="B17" s="4" t="str">
        <f>IF(DataSheet!D18&lt;&gt;0,DataSheet!D18,"")</f>
        <v>פועל בנין פשוט</v>
      </c>
      <c r="C17" s="4" t="str">
        <f>IF(DataSheet!E18&lt;&gt;0,DataSheet!E18,"")</f>
        <v>פועל בנין פשוט כולל כלים ידנים</v>
      </c>
      <c r="D17" s="5" t="str">
        <f>IF(A17="","",IF(DataSheet!J18=0,"פריט ללא הבהרה",DataSheet!J18))</f>
        <v>6.5.23</v>
      </c>
      <c r="E17">
        <f>IF(DataSheet!B18&lt;&gt;0,DataSheet!B18,"")</f>
        <v>12</v>
      </c>
      <c r="F17" t="str">
        <f>IF(DataSheet!F18&lt;&gt;0,DataSheet!F18,"")</f>
        <v>ש'ע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WE100002</v>
      </c>
      <c r="B18" s="4" t="str">
        <f>IF(DataSheet!D19&lt;&gt;0,DataSheet!D19,"")</f>
        <v>פועל בניין מקצועי</v>
      </c>
      <c r="C18" s="4" t="str">
        <f>IF(DataSheet!E19&lt;&gt;0,DataSheet!E19,"")</f>
        <v>פועל בנין מקצועי כולל כלים ידנים</v>
      </c>
      <c r="D18" s="5" t="str">
        <f>IF(A18="","",IF(DataSheet!J19=0,"פריט ללא הבהרה",DataSheet!J19))</f>
        <v>6.5.22</v>
      </c>
      <c r="E18">
        <f>IF(DataSheet!B19&lt;&gt;0,DataSheet!B19,"")</f>
        <v>12</v>
      </c>
      <c r="F18" t="str">
        <f>IF(DataSheet!F19&lt;&gt;0,DataSheet!F19,"")</f>
        <v>ש'ע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WE090003</v>
      </c>
      <c r="B19" s="4" t="str">
        <f>IF(DataSheet!D20&lt;&gt;0,DataSheet!D20,"")</f>
        <v>מחפר אופני</v>
      </c>
      <c r="C19" s="4" t="str">
        <f>IF(DataSheet!E20&lt;&gt;0,DataSheet!E20,"")</f>
        <v>מחפר אופני עם פטיש הידראולי כף 40, 60 כדוגמת JCB 4 או ש''ע כולל הובלה ומפעיל.</v>
      </c>
      <c r="D19" s="5" t="str">
        <f>IF(A19="","",IF(DataSheet!J20=0,"פריט ללא הבהרה",DataSheet!J20))</f>
        <v>6.5.03</v>
      </c>
      <c r="E19">
        <f>IF(DataSheet!B20&lt;&gt;0,DataSheet!B20,"")</f>
        <v>32</v>
      </c>
      <c r="F19" t="str">
        <f>IF(DataSheet!F20&lt;&gt;0,DataSheet!F20,"")</f>
        <v>ש'ע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WE090017</v>
      </c>
      <c r="B20" s="4" t="str">
        <f>IF(DataSheet!D21&lt;&gt;0,DataSheet!D21,"")</f>
        <v>מלגזה/מעמיס טלסקופי</v>
      </c>
      <c r="C20" s="4" t="str">
        <f>IF(DataSheet!E21&lt;&gt;0,DataSheet!E21,"")</f>
        <v>מלגזה/מעמיס טלסקופי</v>
      </c>
      <c r="D20" s="5" t="str">
        <f>IF(A20="","",IF(DataSheet!J21=0,"פריט ללא הבהרה",DataSheet!J21))</f>
        <v>6.5.18</v>
      </c>
      <c r="E20">
        <f>IF(DataSheet!B21&lt;&gt;0,DataSheet!B21,"")</f>
        <v>24</v>
      </c>
      <c r="F20" t="str">
        <f>IF(DataSheet!F21&lt;&gt;0,DataSheet!F21,"")</f>
        <v>ש'ע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WE090005</v>
      </c>
      <c r="B21" s="4" t="str">
        <f>IF(DataSheet!D22&lt;&gt;0,DataSheet!D22,"")</f>
        <v>מכבשגלילי ידני</v>
      </c>
      <c r="C21" s="4" t="str">
        <f>IF(DataSheet!E22&lt;&gt;0,DataSheet!E22,"")</f>
        <v>מכבש גלילי ידני כדומאת BOMAG 75 או ש''ע כולל הובלה ומפעיל.</v>
      </c>
      <c r="D21" s="5" t="str">
        <f>IF(A21="","",IF(DataSheet!J22=0,"פריט ללא הבהרה",DataSheet!J22))</f>
        <v>6.5.05</v>
      </c>
      <c r="E21">
        <f>IF(DataSheet!B22&lt;&gt;0,DataSheet!B22,"")</f>
        <v>18</v>
      </c>
      <c r="F21" t="str">
        <f>IF(DataSheet!F22&lt;&gt;0,DataSheet!F22,"")</f>
        <v>יום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2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220089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334240</v>
      </c>
      <c r="AE2" t="s">
        <v>193</v>
      </c>
      <c r="AF2" t="s">
        <v>194</v>
      </c>
      <c r="AG2" t="s">
        <v>195</v>
      </c>
      <c r="AH2" t="s">
        <v>196</v>
      </c>
      <c r="AL2" t="s">
        <v>181</v>
      </c>
      <c r="AM2" t="s">
        <v>197</v>
      </c>
      <c r="AN2" t="s">
        <v>198</v>
      </c>
      <c r="AQ2" s="11">
        <v>2</v>
      </c>
      <c r="AR2" t="s">
        <v>199</v>
      </c>
      <c r="AS2" s="11">
        <v>4</v>
      </c>
      <c r="AT2" t="s">
        <v>200</v>
      </c>
      <c r="BD2" t="s">
        <v>201</v>
      </c>
      <c r="BE2" t="s">
        <v>202</v>
      </c>
      <c r="BG2" t="s">
        <v>203</v>
      </c>
      <c r="BI2" t="s">
        <v>204</v>
      </c>
      <c r="BK2" t="s">
        <v>205</v>
      </c>
      <c r="BL2" t="s">
        <v>206</v>
      </c>
      <c r="BN2" t="s">
        <v>207</v>
      </c>
      <c r="BO2" t="s">
        <v>203</v>
      </c>
      <c r="BQ2" t="s">
        <v>208</v>
      </c>
      <c r="BS2" t="s">
        <v>209</v>
      </c>
      <c r="BV2" t="s">
        <v>210</v>
      </c>
      <c r="CA2" s="11">
        <v>3</v>
      </c>
      <c r="CB2" t="s">
        <v>211</v>
      </c>
      <c r="CD2" t="s">
        <v>185</v>
      </c>
      <c r="CG2" s="11">
        <v>0</v>
      </c>
      <c r="CH2" t="s">
        <v>212</v>
      </c>
      <c r="CJ2" t="s">
        <v>182</v>
      </c>
      <c r="CM2" t="s">
        <v>182</v>
      </c>
      <c r="CN2" s="11">
        <v>0</v>
      </c>
      <c r="CO2" s="11">
        <v>394403.2</v>
      </c>
      <c r="CP2" s="11">
        <v>394403.2</v>
      </c>
      <c r="CQ2" t="s">
        <v>182</v>
      </c>
      <c r="CV2" t="s">
        <v>213</v>
      </c>
      <c r="CX2" t="s">
        <v>214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215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216</v>
      </c>
      <c r="BT3" t="s">
        <v>217</v>
      </c>
      <c r="BU3" t="s">
        <v>218</v>
      </c>
      <c r="BV3" t="s">
        <v>219</v>
      </c>
      <c r="BW3" t="s">
        <v>220</v>
      </c>
      <c r="BX3" t="s">
        <v>221</v>
      </c>
      <c r="BY3" t="s">
        <v>222</v>
      </c>
      <c r="BZ3" t="s">
        <v>223</v>
      </c>
      <c r="CA3" t="s">
        <v>224</v>
      </c>
      <c r="CB3" t="s">
        <v>225</v>
      </c>
    </row>
    <row r="4" spans="1:107" x14ac:dyDescent="0.2">
      <c r="A4" s="1" t="s">
        <v>226</v>
      </c>
      <c r="C4" t="s">
        <v>227</v>
      </c>
      <c r="D4" t="s">
        <v>228</v>
      </c>
      <c r="E4" t="s">
        <v>206</v>
      </c>
      <c r="F4" t="s">
        <v>229</v>
      </c>
      <c r="G4" t="s">
        <v>230</v>
      </c>
      <c r="J4" t="s">
        <v>192</v>
      </c>
      <c r="K4" t="s">
        <v>195</v>
      </c>
      <c r="M4" t="s">
        <v>183</v>
      </c>
      <c r="N4" t="s">
        <v>231</v>
      </c>
      <c r="O4" t="s">
        <v>202</v>
      </c>
      <c r="P4" t="s">
        <v>232</v>
      </c>
      <c r="Q4" t="s">
        <v>233</v>
      </c>
      <c r="R4" t="s">
        <v>234</v>
      </c>
      <c r="V4" t="s">
        <v>184</v>
      </c>
      <c r="W4" t="s">
        <v>179</v>
      </c>
      <c r="X4" t="s">
        <v>203</v>
      </c>
      <c r="Y4" t="s">
        <v>235</v>
      </c>
      <c r="Z4" t="s">
        <v>236</v>
      </c>
      <c r="AA4" t="s">
        <v>231</v>
      </c>
      <c r="AB4" t="s">
        <v>179</v>
      </c>
      <c r="AD4" s="11">
        <v>0</v>
      </c>
      <c r="AF4" t="s">
        <v>237</v>
      </c>
      <c r="AI4" s="1">
        <v>0</v>
      </c>
      <c r="AQ4" s="11">
        <v>0</v>
      </c>
      <c r="AR4" s="11">
        <v>31148</v>
      </c>
      <c r="AS4" s="11">
        <v>334240</v>
      </c>
      <c r="AU4" t="s">
        <v>230</v>
      </c>
      <c r="AV4" t="s">
        <v>195</v>
      </c>
      <c r="AW4" t="s">
        <v>182</v>
      </c>
      <c r="AX4" t="s">
        <v>238</v>
      </c>
      <c r="AY4" s="11">
        <v>1</v>
      </c>
      <c r="BG4" s="11">
        <v>0</v>
      </c>
      <c r="BH4" s="11">
        <v>0</v>
      </c>
      <c r="BJ4" t="s">
        <v>239</v>
      </c>
      <c r="BK4" s="11">
        <v>1270</v>
      </c>
      <c r="BL4" t="s">
        <v>240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241</v>
      </c>
      <c r="BY4" t="s">
        <v>242</v>
      </c>
      <c r="BZ4" t="s">
        <v>243</v>
      </c>
      <c r="CA4" s="11">
        <v>0</v>
      </c>
      <c r="CB4" t="s">
        <v>244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245</v>
      </c>
      <c r="B6" s="11">
        <v>300</v>
      </c>
      <c r="C6" s="11">
        <v>18</v>
      </c>
      <c r="D6" t="s">
        <v>246</v>
      </c>
      <c r="E6" t="s">
        <v>247</v>
      </c>
      <c r="F6" t="s">
        <v>248</v>
      </c>
      <c r="G6" s="11">
        <v>5400</v>
      </c>
      <c r="H6" t="s">
        <v>195</v>
      </c>
      <c r="I6" s="11">
        <v>300</v>
      </c>
      <c r="J6" t="s">
        <v>249</v>
      </c>
    </row>
    <row r="7" spans="1:107" x14ac:dyDescent="0.2">
      <c r="A7" s="1" t="s">
        <v>250</v>
      </c>
      <c r="B7" s="11">
        <v>1100</v>
      </c>
      <c r="C7" s="11">
        <v>8</v>
      </c>
      <c r="D7" t="s">
        <v>251</v>
      </c>
      <c r="E7" t="s">
        <v>252</v>
      </c>
      <c r="F7" t="s">
        <v>248</v>
      </c>
      <c r="G7" s="11">
        <v>8800</v>
      </c>
      <c r="H7" t="s">
        <v>195</v>
      </c>
      <c r="I7" s="11">
        <v>1100</v>
      </c>
      <c r="J7" t="s">
        <v>253</v>
      </c>
    </row>
    <row r="8" spans="1:107" x14ac:dyDescent="0.2">
      <c r="A8" s="1" t="s">
        <v>254</v>
      </c>
      <c r="B8" s="11">
        <v>450</v>
      </c>
      <c r="C8" s="11">
        <v>200</v>
      </c>
      <c r="D8" t="s">
        <v>255</v>
      </c>
      <c r="E8" t="s">
        <v>256</v>
      </c>
      <c r="F8" t="s">
        <v>257</v>
      </c>
      <c r="G8" s="11">
        <v>90000</v>
      </c>
      <c r="H8" t="s">
        <v>195</v>
      </c>
      <c r="I8" s="11">
        <v>450</v>
      </c>
      <c r="J8" t="s">
        <v>258</v>
      </c>
    </row>
    <row r="9" spans="1:107" x14ac:dyDescent="0.2">
      <c r="A9" s="1" t="s">
        <v>259</v>
      </c>
      <c r="B9" s="11">
        <v>880</v>
      </c>
      <c r="C9" s="11">
        <v>35</v>
      </c>
      <c r="D9" t="s">
        <v>260</v>
      </c>
      <c r="E9" t="s">
        <v>261</v>
      </c>
      <c r="F9" t="s">
        <v>248</v>
      </c>
      <c r="G9" s="11">
        <v>30800</v>
      </c>
      <c r="H9" t="s">
        <v>195</v>
      </c>
      <c r="I9" s="11">
        <v>880</v>
      </c>
    </row>
    <row r="10" spans="1:107" x14ac:dyDescent="0.2">
      <c r="A10" s="1" t="s">
        <v>262</v>
      </c>
      <c r="B10" s="11">
        <v>800</v>
      </c>
      <c r="C10" s="11">
        <v>20</v>
      </c>
      <c r="D10" t="s">
        <v>263</v>
      </c>
      <c r="E10" t="s">
        <v>264</v>
      </c>
      <c r="F10" t="s">
        <v>248</v>
      </c>
      <c r="G10" s="11">
        <v>16000</v>
      </c>
      <c r="H10" t="s">
        <v>195</v>
      </c>
      <c r="I10" s="11">
        <v>800</v>
      </c>
      <c r="J10" t="s">
        <v>265</v>
      </c>
    </row>
    <row r="11" spans="1:107" x14ac:dyDescent="0.2">
      <c r="A11" s="1" t="s">
        <v>266</v>
      </c>
      <c r="B11" s="11">
        <v>6</v>
      </c>
      <c r="C11" s="11">
        <v>1000</v>
      </c>
      <c r="D11" t="s">
        <v>267</v>
      </c>
      <c r="E11" t="s">
        <v>268</v>
      </c>
      <c r="F11" t="s">
        <v>230</v>
      </c>
      <c r="G11" s="11">
        <v>6000</v>
      </c>
      <c r="H11" t="s">
        <v>195</v>
      </c>
      <c r="I11" s="11">
        <v>6</v>
      </c>
      <c r="J11" t="s">
        <v>269</v>
      </c>
    </row>
    <row r="12" spans="1:107" x14ac:dyDescent="0.2">
      <c r="A12" s="1" t="s">
        <v>270</v>
      </c>
      <c r="B12" s="11">
        <v>60</v>
      </c>
      <c r="C12" s="11">
        <v>25</v>
      </c>
      <c r="D12" t="s">
        <v>271</v>
      </c>
      <c r="E12" t="s">
        <v>271</v>
      </c>
      <c r="F12" t="s">
        <v>272</v>
      </c>
      <c r="G12" s="11">
        <v>1500</v>
      </c>
      <c r="H12" t="s">
        <v>195</v>
      </c>
      <c r="I12" s="11">
        <v>60</v>
      </c>
      <c r="J12" t="s">
        <v>273</v>
      </c>
    </row>
    <row r="13" spans="1:107" x14ac:dyDescent="0.2">
      <c r="A13" s="1" t="s">
        <v>274</v>
      </c>
      <c r="B13" s="11">
        <v>60</v>
      </c>
      <c r="C13" s="11">
        <v>25</v>
      </c>
      <c r="D13" t="s">
        <v>275</v>
      </c>
      <c r="E13" t="s">
        <v>276</v>
      </c>
      <c r="F13" t="s">
        <v>272</v>
      </c>
      <c r="G13" s="11">
        <v>1500</v>
      </c>
      <c r="H13" t="s">
        <v>195</v>
      </c>
      <c r="I13" s="11">
        <v>60</v>
      </c>
      <c r="J13" t="s">
        <v>277</v>
      </c>
    </row>
    <row r="14" spans="1:107" x14ac:dyDescent="0.2">
      <c r="A14" s="1" t="s">
        <v>278</v>
      </c>
      <c r="B14" s="11">
        <v>1700</v>
      </c>
      <c r="C14" s="11">
        <v>2</v>
      </c>
      <c r="D14" t="s">
        <v>279</v>
      </c>
      <c r="E14" t="s">
        <v>280</v>
      </c>
      <c r="F14" t="s">
        <v>248</v>
      </c>
      <c r="G14" s="11">
        <v>3400</v>
      </c>
      <c r="H14" t="s">
        <v>195</v>
      </c>
      <c r="I14" s="11">
        <v>1700</v>
      </c>
      <c r="J14" t="s">
        <v>281</v>
      </c>
    </row>
    <row r="15" spans="1:107" x14ac:dyDescent="0.2">
      <c r="A15" s="1" t="s">
        <v>282</v>
      </c>
      <c r="B15" s="11">
        <v>1700</v>
      </c>
      <c r="C15" s="11">
        <v>75</v>
      </c>
      <c r="D15" t="s">
        <v>283</v>
      </c>
      <c r="E15" t="s">
        <v>284</v>
      </c>
      <c r="F15" t="s">
        <v>248</v>
      </c>
      <c r="G15" s="11">
        <v>127500</v>
      </c>
      <c r="H15" t="s">
        <v>195</v>
      </c>
      <c r="I15" s="11">
        <v>1700</v>
      </c>
      <c r="J15" t="s">
        <v>285</v>
      </c>
    </row>
    <row r="16" spans="1:107" x14ac:dyDescent="0.2">
      <c r="A16" s="1" t="s">
        <v>286</v>
      </c>
      <c r="B16" s="11">
        <v>50</v>
      </c>
      <c r="C16" s="11">
        <v>180</v>
      </c>
      <c r="D16" t="s">
        <v>287</v>
      </c>
      <c r="E16" t="s">
        <v>288</v>
      </c>
      <c r="F16" t="s">
        <v>248</v>
      </c>
      <c r="G16" s="11">
        <v>9000</v>
      </c>
      <c r="H16" t="s">
        <v>195</v>
      </c>
      <c r="I16" s="11">
        <v>50</v>
      </c>
      <c r="J16" t="s">
        <v>289</v>
      </c>
    </row>
    <row r="17" spans="1:10" x14ac:dyDescent="0.2">
      <c r="A17" s="1" t="s">
        <v>290</v>
      </c>
      <c r="B17" s="11">
        <v>90</v>
      </c>
      <c r="C17" s="11">
        <v>150</v>
      </c>
      <c r="D17" t="s">
        <v>291</v>
      </c>
      <c r="E17" t="s">
        <v>292</v>
      </c>
      <c r="F17" t="s">
        <v>248</v>
      </c>
      <c r="G17" s="11">
        <v>13500</v>
      </c>
      <c r="H17" t="s">
        <v>195</v>
      </c>
      <c r="I17" s="11">
        <v>90</v>
      </c>
      <c r="J17" t="s">
        <v>293</v>
      </c>
    </row>
    <row r="18" spans="1:10" x14ac:dyDescent="0.2">
      <c r="A18" s="1" t="s">
        <v>294</v>
      </c>
      <c r="B18" s="11">
        <v>12</v>
      </c>
      <c r="C18" s="11">
        <v>120</v>
      </c>
      <c r="D18" t="s">
        <v>295</v>
      </c>
      <c r="E18" t="s">
        <v>296</v>
      </c>
      <c r="F18" t="s">
        <v>297</v>
      </c>
      <c r="G18" s="11">
        <v>1440</v>
      </c>
      <c r="H18" t="s">
        <v>195</v>
      </c>
      <c r="I18" s="11">
        <v>12</v>
      </c>
      <c r="J18" t="s">
        <v>298</v>
      </c>
    </row>
    <row r="19" spans="1:10" x14ac:dyDescent="0.2">
      <c r="A19" s="1" t="s">
        <v>299</v>
      </c>
      <c r="B19" s="11">
        <v>12</v>
      </c>
      <c r="C19" s="11">
        <v>150</v>
      </c>
      <c r="D19" t="s">
        <v>300</v>
      </c>
      <c r="E19" t="s">
        <v>301</v>
      </c>
      <c r="F19" t="s">
        <v>297</v>
      </c>
      <c r="G19" s="11">
        <v>1800</v>
      </c>
      <c r="H19" t="s">
        <v>195</v>
      </c>
      <c r="I19" s="11">
        <v>12</v>
      </c>
      <c r="J19" t="s">
        <v>302</v>
      </c>
    </row>
    <row r="20" spans="1:10" x14ac:dyDescent="0.2">
      <c r="A20" s="1" t="s">
        <v>303</v>
      </c>
      <c r="B20" s="11">
        <v>32</v>
      </c>
      <c r="C20" s="11">
        <v>250</v>
      </c>
      <c r="D20" t="s">
        <v>304</v>
      </c>
      <c r="E20" t="s">
        <v>305</v>
      </c>
      <c r="F20" t="s">
        <v>297</v>
      </c>
      <c r="G20" s="11">
        <v>8000</v>
      </c>
      <c r="H20" t="s">
        <v>195</v>
      </c>
      <c r="I20" s="11">
        <v>32</v>
      </c>
      <c r="J20" t="s">
        <v>306</v>
      </c>
    </row>
    <row r="21" spans="1:10" x14ac:dyDescent="0.2">
      <c r="A21" s="1" t="s">
        <v>307</v>
      </c>
      <c r="B21" s="11">
        <v>24</v>
      </c>
      <c r="C21" s="11">
        <v>250</v>
      </c>
      <c r="D21" t="s">
        <v>308</v>
      </c>
      <c r="E21" t="s">
        <v>308</v>
      </c>
      <c r="F21" t="s">
        <v>297</v>
      </c>
      <c r="G21" s="11">
        <v>6000</v>
      </c>
      <c r="H21" t="s">
        <v>195</v>
      </c>
      <c r="I21" s="11">
        <v>24</v>
      </c>
      <c r="J21" t="s">
        <v>309</v>
      </c>
    </row>
    <row r="22" spans="1:10" x14ac:dyDescent="0.2">
      <c r="A22" s="1" t="s">
        <v>310</v>
      </c>
      <c r="B22" s="11">
        <v>18</v>
      </c>
      <c r="C22" s="11">
        <v>200</v>
      </c>
      <c r="D22" t="s">
        <v>311</v>
      </c>
      <c r="E22" t="s">
        <v>312</v>
      </c>
      <c r="F22" t="s">
        <v>313</v>
      </c>
      <c r="G22" s="11">
        <v>3600</v>
      </c>
      <c r="H22" t="s">
        <v>195</v>
      </c>
      <c r="I22" s="11">
        <v>18</v>
      </c>
      <c r="J22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2025-07-23T13:07:01Z</dcterms:modified>
</cp:coreProperties>
</file>